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_rich\Documents\Teaching\2016 Summer\FIN3310\Berk Demarzo\"/>
    </mc:Choice>
  </mc:AlternateContent>
  <bookViews>
    <workbookView xWindow="0" yWindow="0" windowWidth="15330" windowHeight="7680" activeTab="3"/>
  </bookViews>
  <sheets>
    <sheet name="7.1B Normal" sheetId="4" r:id="rId1"/>
    <sheet name="7.2B Reversed" sheetId="1" r:id="rId2"/>
    <sheet name="7.2C Two IRRs" sheetId="2" r:id="rId3"/>
    <sheet name="7.2D No IRR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2" i="4"/>
  <c r="I2" i="3" l="1"/>
  <c r="I3" i="2"/>
  <c r="I2" i="2"/>
  <c r="E4" i="4"/>
  <c r="E5" i="4" s="1"/>
  <c r="E3" i="4"/>
  <c r="F3" i="4" s="1"/>
  <c r="F2" i="4"/>
  <c r="F5" i="4" l="1"/>
  <c r="E6" i="4"/>
  <c r="F4" i="4"/>
  <c r="E3" i="3"/>
  <c r="E4" i="3" s="1"/>
  <c r="F2" i="3"/>
  <c r="F6" i="4" l="1"/>
  <c r="E7" i="4"/>
  <c r="F4" i="3"/>
  <c r="E5" i="3"/>
  <c r="F3" i="3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F2" i="2"/>
  <c r="F7" i="4" l="1"/>
  <c r="E8" i="4"/>
  <c r="E6" i="3"/>
  <c r="F5" i="3"/>
  <c r="F3" i="2"/>
  <c r="F5" i="2"/>
  <c r="F4" i="2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3" i="1"/>
  <c r="F3" i="1"/>
  <c r="F2" i="1"/>
  <c r="E9" i="4" l="1"/>
  <c r="F8" i="4"/>
  <c r="F6" i="3"/>
  <c r="E7" i="3"/>
  <c r="F6" i="2"/>
  <c r="F4" i="1"/>
  <c r="F9" i="4" l="1"/>
  <c r="E10" i="4"/>
  <c r="E8" i="3"/>
  <c r="F7" i="3"/>
  <c r="F7" i="2"/>
  <c r="F5" i="1"/>
  <c r="F10" i="4" l="1"/>
  <c r="E11" i="4"/>
  <c r="F8" i="3"/>
  <c r="E9" i="3"/>
  <c r="F8" i="2"/>
  <c r="F6" i="1"/>
  <c r="F11" i="4" l="1"/>
  <c r="E12" i="4"/>
  <c r="E10" i="3"/>
  <c r="F9" i="3"/>
  <c r="F9" i="2"/>
  <c r="F7" i="1"/>
  <c r="E13" i="4" l="1"/>
  <c r="F12" i="4"/>
  <c r="F10" i="3"/>
  <c r="E11" i="3"/>
  <c r="F10" i="2"/>
  <c r="F8" i="1"/>
  <c r="F13" i="4" l="1"/>
  <c r="E14" i="4"/>
  <c r="E12" i="3"/>
  <c r="F11" i="3"/>
  <c r="F11" i="2"/>
  <c r="F9" i="1"/>
  <c r="F14" i="4" l="1"/>
  <c r="E15" i="4"/>
  <c r="F12" i="3"/>
  <c r="E13" i="3"/>
  <c r="F12" i="2"/>
  <c r="F10" i="1"/>
  <c r="F15" i="4" l="1"/>
  <c r="E16" i="4"/>
  <c r="E14" i="3"/>
  <c r="F13" i="3"/>
  <c r="F13" i="2"/>
  <c r="F11" i="1"/>
  <c r="F16" i="4" l="1"/>
  <c r="E17" i="4"/>
  <c r="F14" i="3"/>
  <c r="E15" i="3"/>
  <c r="F14" i="2"/>
  <c r="F12" i="1"/>
  <c r="F17" i="4" l="1"/>
  <c r="E18" i="4"/>
  <c r="E16" i="3"/>
  <c r="F15" i="3"/>
  <c r="F15" i="2"/>
  <c r="F13" i="1"/>
  <c r="F18" i="4" l="1"/>
  <c r="E19" i="4"/>
  <c r="F19" i="4" s="1"/>
  <c r="F16" i="3"/>
  <c r="E17" i="3"/>
  <c r="F16" i="2"/>
  <c r="F14" i="1"/>
  <c r="E18" i="3" l="1"/>
  <c r="F17" i="3"/>
  <c r="F17" i="2"/>
  <c r="F15" i="1"/>
  <c r="F18" i="3" l="1"/>
  <c r="E19" i="3"/>
  <c r="F19" i="3" s="1"/>
  <c r="F19" i="2"/>
  <c r="F18" i="2"/>
  <c r="F16" i="1"/>
  <c r="F17" i="1" l="1"/>
  <c r="F19" i="1" l="1"/>
  <c r="F18" i="1"/>
</calcChain>
</file>

<file path=xl/sharedStrings.xml><?xml version="1.0" encoding="utf-8"?>
<sst xmlns="http://schemas.openxmlformats.org/spreadsheetml/2006/main" count="21" uniqueCount="6">
  <si>
    <t>Yr</t>
  </si>
  <si>
    <t>CF</t>
  </si>
  <si>
    <t>r</t>
  </si>
  <si>
    <t>NPV</t>
  </si>
  <si>
    <t xml:space="preserve"> </t>
  </si>
  <si>
    <t>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</si>
</sst>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0" fontId="0" fillId="0" borderId="0" xfId="0" applyNumberFormat="1"/>
    <xf numFmtId="8" fontId="0" fillId="0" borderId="0" xfId="0" applyNumberFormat="1"/>
    <xf numFmtId="9" fontId="0" fillId="0" borderId="0" xfId="1" applyFont="1"/>
    <xf numFmtId="10" fontId="0" fillId="0" borderId="0" xfId="0" applyNumberForma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'7.1B Normal'!$F$1</c:f>
              <c:strCache>
                <c:ptCount val="1"/>
                <c:pt idx="0">
                  <c:v>NPV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'7.1B Normal'!$E$2:$E$19</c:f>
              <c:numCache>
                <c:formatCode>0%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</c:numCache>
            </c:numRef>
          </c:cat>
          <c:val>
            <c:numRef>
              <c:f>'7.1B Normal'!$F$2:$F$19</c:f>
              <c:numCache>
                <c:formatCode>"$"#,##0.00_);[Red]\("$"#,##0.00\)</c:formatCode>
                <c:ptCount val="18"/>
                <c:pt idx="0">
                  <c:v>4500</c:v>
                </c:pt>
                <c:pt idx="1">
                  <c:v>4002.778107211936</c:v>
                </c:pt>
                <c:pt idx="2">
                  <c:v>3530.0643546231349</c:v>
                </c:pt>
                <c:pt idx="3">
                  <c:v>3080.3711185866541</c:v>
                </c:pt>
                <c:pt idx="4">
                  <c:v>2652.3161122078782</c:v>
                </c:pt>
                <c:pt idx="5">
                  <c:v>2244.6139309483278</c:v>
                </c:pt>
                <c:pt idx="6">
                  <c:v>1856.0683531804552</c:v>
                </c:pt>
                <c:pt idx="7">
                  <c:v>1485.5653216869941</c:v>
                </c:pt>
                <c:pt idx="8">
                  <c:v>1132.0665399810568</c:v>
                </c:pt>
                <c:pt idx="9">
                  <c:v>794.60362430107671</c:v>
                </c:pt>
                <c:pt idx="10">
                  <c:v>472.27275831878978</c:v>
                </c:pt>
                <c:pt idx="11">
                  <c:v>164.22980308568731</c:v>
                </c:pt>
                <c:pt idx="12">
                  <c:v>-130.31418038242737</c:v>
                </c:pt>
                <c:pt idx="13">
                  <c:v>-412.09703414828618</c:v>
                </c:pt>
                <c:pt idx="14">
                  <c:v>-681.80926643011844</c:v>
                </c:pt>
                <c:pt idx="15">
                  <c:v>-940.09750567985429</c:v>
                </c:pt>
                <c:pt idx="16">
                  <c:v>-1187.5676735613397</c:v>
                </c:pt>
                <c:pt idx="17">
                  <c:v>-1424.7879019867596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802848"/>
        <c:axId val="242803240"/>
      </c:lineChart>
      <c:catAx>
        <c:axId val="24280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03240"/>
        <c:crosses val="autoZero"/>
        <c:auto val="1"/>
        <c:lblAlgn val="ctr"/>
        <c:lblOffset val="100"/>
        <c:tickLblSkip val="5"/>
        <c:noMultiLvlLbl val="0"/>
      </c:catAx>
      <c:valAx>
        <c:axId val="24280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02848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'7.2B Reversed'!$F$1</c:f>
              <c:strCache>
                <c:ptCount val="1"/>
                <c:pt idx="0">
                  <c:v>NPV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'7.2B Reversed'!$E$2:$E$19</c:f>
              <c:numCache>
                <c:formatCode>0%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</c:numCache>
            </c:numRef>
          </c:cat>
          <c:val>
            <c:numRef>
              <c:f>'7.2B Reversed'!$F$2:$F$19</c:f>
              <c:numCache>
                <c:formatCode>"$"#,##0.00_);[Red]\("$"#,##0.00\)</c:formatCode>
                <c:ptCount val="18"/>
                <c:pt idx="0">
                  <c:v>-3000</c:v>
                </c:pt>
                <c:pt idx="1">
                  <c:v>-2645.9112434133312</c:v>
                </c:pt>
                <c:pt idx="2">
                  <c:v>-2303.2996358866512</c:v>
                </c:pt>
                <c:pt idx="3">
                  <c:v>-1971.6681293680849</c:v>
                </c:pt>
                <c:pt idx="4">
                  <c:v>-1650.546199362765</c:v>
                </c:pt>
                <c:pt idx="5">
                  <c:v>-1339.4881762228688</c:v>
                </c:pt>
                <c:pt idx="6">
                  <c:v>-1038.0716967698136</c:v>
                </c:pt>
                <c:pt idx="7">
                  <c:v>-745.8962664983992</c:v>
                </c:pt>
                <c:pt idx="8">
                  <c:v>-462.58192348727243</c:v>
                </c:pt>
                <c:pt idx="9">
                  <c:v>-187.76799592904536</c:v>
                </c:pt>
                <c:pt idx="10">
                  <c:v>78.888054094668405</c:v>
                </c:pt>
                <c:pt idx="11">
                  <c:v>337.71170732456085</c:v>
                </c:pt>
                <c:pt idx="12">
                  <c:v>589.0123906705503</c:v>
                </c:pt>
                <c:pt idx="13">
                  <c:v>833.08441281671367</c:v>
                </c:pt>
                <c:pt idx="14">
                  <c:v>1070.2078372292654</c:v>
                </c:pt>
                <c:pt idx="15">
                  <c:v>1300.6492972795222</c:v>
                </c:pt>
                <c:pt idx="16">
                  <c:v>1524.6627578006464</c:v>
                </c:pt>
                <c:pt idx="17">
                  <c:v>1742.4902270398634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804024"/>
        <c:axId val="242804416"/>
      </c:lineChart>
      <c:catAx>
        <c:axId val="242804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04416"/>
        <c:crosses val="autoZero"/>
        <c:auto val="1"/>
        <c:lblAlgn val="ctr"/>
        <c:lblOffset val="100"/>
        <c:tickLblSkip val="5"/>
        <c:noMultiLvlLbl val="0"/>
      </c:catAx>
      <c:valAx>
        <c:axId val="2428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04024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'7.2C Two IRRs'!$F$1</c:f>
              <c:strCache>
                <c:ptCount val="1"/>
                <c:pt idx="0">
                  <c:v>NPV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'7.2C Two IRRs'!$E$2:$E$19</c:f>
              <c:numCache>
                <c:formatCode>0%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</c:numCache>
            </c:numRef>
          </c:cat>
          <c:val>
            <c:numRef>
              <c:f>'7.2C Two IRRs'!$F$2:$F$19</c:f>
              <c:numCache>
                <c:formatCode>"$"#,##0.00_);[Red]\("$"#,##0.00\)</c:formatCode>
                <c:ptCount val="18"/>
                <c:pt idx="0">
                  <c:v>-1000</c:v>
                </c:pt>
                <c:pt idx="1">
                  <c:v>90.363338223029132</c:v>
                </c:pt>
                <c:pt idx="2">
                  <c:v>708.61404151480201</c:v>
                </c:pt>
                <c:pt idx="3">
                  <c:v>1016.3782446025643</c:v>
                </c:pt>
                <c:pt idx="4">
                  <c:v>1119.8559670781879</c:v>
                </c:pt>
                <c:pt idx="5">
                  <c:v>1089.6000000000004</c:v>
                </c:pt>
                <c:pt idx="6">
                  <c:v>972.89472195813141</c:v>
                </c:pt>
                <c:pt idx="7">
                  <c:v>801.63673790623761</c:v>
                </c:pt>
                <c:pt idx="8">
                  <c:v>597.42964241089976</c:v>
                </c:pt>
                <c:pt idx="9">
                  <c:v>374.92375488082143</c:v>
                </c:pt>
                <c:pt idx="10">
                  <c:v>144.03292181069992</c:v>
                </c:pt>
                <c:pt idx="11">
                  <c:v>-88.577443319922168</c:v>
                </c:pt>
                <c:pt idx="12">
                  <c:v>-318.4814453125</c:v>
                </c:pt>
                <c:pt idx="13">
                  <c:v>-542.80254704481922</c:v>
                </c:pt>
                <c:pt idx="14">
                  <c:v>-759.73777640987828</c:v>
                </c:pt>
                <c:pt idx="15">
                  <c:v>-968.22752424584996</c:v>
                </c:pt>
                <c:pt idx="16">
                  <c:v>-1167.7251096546943</c:v>
                </c:pt>
                <c:pt idx="17">
                  <c:v>-1358.035264702301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805200"/>
        <c:axId val="242805592"/>
      </c:lineChart>
      <c:catAx>
        <c:axId val="2428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05592"/>
        <c:crosses val="autoZero"/>
        <c:auto val="1"/>
        <c:lblAlgn val="ctr"/>
        <c:lblOffset val="100"/>
        <c:tickLblSkip val="5"/>
        <c:noMultiLvlLbl val="0"/>
      </c:catAx>
      <c:valAx>
        <c:axId val="24280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05200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'7.2D No IRRs'!$F$1</c:f>
              <c:strCache>
                <c:ptCount val="1"/>
                <c:pt idx="0">
                  <c:v>NPV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'7.2D No IRRs'!$E$2:$E$19</c:f>
              <c:numCache>
                <c:formatCode>0%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</c:numCache>
            </c:numRef>
          </c:cat>
          <c:val>
            <c:numRef>
              <c:f>'7.2D No IRRs'!$F$2:$F$19</c:f>
              <c:numCache>
                <c:formatCode>"$"#,##0.00_);[Red]\("$"#,##0.00\)</c:formatCode>
                <c:ptCount val="18"/>
                <c:pt idx="0">
                  <c:v>-3000</c:v>
                </c:pt>
                <c:pt idx="1">
                  <c:v>-1909.6366617769709</c:v>
                </c:pt>
                <c:pt idx="2">
                  <c:v>-1291.385958485198</c:v>
                </c:pt>
                <c:pt idx="3">
                  <c:v>-983.62175539743566</c:v>
                </c:pt>
                <c:pt idx="4">
                  <c:v>-880.14403292181214</c:v>
                </c:pt>
                <c:pt idx="5">
                  <c:v>-910.39999999999964</c:v>
                </c:pt>
                <c:pt idx="6">
                  <c:v>-1027.1052780418686</c:v>
                </c:pt>
                <c:pt idx="7">
                  <c:v>-1198.3632620937624</c:v>
                </c:pt>
                <c:pt idx="8">
                  <c:v>-1402.5703575891002</c:v>
                </c:pt>
                <c:pt idx="9">
                  <c:v>-1625.0762451191786</c:v>
                </c:pt>
                <c:pt idx="10">
                  <c:v>-1855.9670781893001</c:v>
                </c:pt>
                <c:pt idx="11">
                  <c:v>-2088.5774433199222</c:v>
                </c:pt>
                <c:pt idx="12">
                  <c:v>-2318.4814453125</c:v>
                </c:pt>
                <c:pt idx="13">
                  <c:v>-2542.8025470448192</c:v>
                </c:pt>
                <c:pt idx="14">
                  <c:v>-2759.7377764098783</c:v>
                </c:pt>
                <c:pt idx="15">
                  <c:v>-2968.22752424585</c:v>
                </c:pt>
                <c:pt idx="16">
                  <c:v>-3167.7251096546943</c:v>
                </c:pt>
                <c:pt idx="17">
                  <c:v>-3358.035264702301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5968"/>
        <c:axId val="244716360"/>
      </c:lineChart>
      <c:catAx>
        <c:axId val="244715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716360"/>
        <c:crosses val="autoZero"/>
        <c:auto val="1"/>
        <c:lblAlgn val="ctr"/>
        <c:lblOffset val="100"/>
        <c:tickLblSkip val="5"/>
        <c:noMultiLvlLbl val="0"/>
      </c:catAx>
      <c:valAx>
        <c:axId val="24471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715968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3</xdr:row>
      <xdr:rowOff>23812</xdr:rowOff>
    </xdr:from>
    <xdr:to>
      <xdr:col>14</xdr:col>
      <xdr:colOff>276225</xdr:colOff>
      <xdr:row>17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2</xdr:row>
      <xdr:rowOff>185737</xdr:rowOff>
    </xdr:from>
    <xdr:to>
      <xdr:col>15</xdr:col>
      <xdr:colOff>142875</xdr:colOff>
      <xdr:row>17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3</xdr:row>
      <xdr:rowOff>185737</xdr:rowOff>
    </xdr:from>
    <xdr:to>
      <xdr:col>14</xdr:col>
      <xdr:colOff>342900</xdr:colOff>
      <xdr:row>18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3</xdr:row>
      <xdr:rowOff>4762</xdr:rowOff>
    </xdr:from>
    <xdr:to>
      <xdr:col>15</xdr:col>
      <xdr:colOff>85725</xdr:colOff>
      <xdr:row>17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" sqref="I2"/>
    </sheetView>
  </sheetViews>
  <sheetFormatPr defaultRowHeight="15" x14ac:dyDescent="0.25"/>
  <cols>
    <col min="1" max="1" width="2.7109375" bestFit="1" customWidth="1"/>
    <col min="2" max="2" width="9.85546875" bestFit="1" customWidth="1"/>
    <col min="5" max="5" width="4.5703125" bestFit="1" customWidth="1"/>
    <col min="6" max="6" width="10.5703125" bestFit="1" customWidth="1"/>
    <col min="8" max="8" width="3.85546875" bestFit="1" customWidth="1"/>
    <col min="9" max="9" width="7.85546875" bestFit="1" customWidth="1"/>
  </cols>
  <sheetData>
    <row r="1" spans="1:9" x14ac:dyDescent="0.25">
      <c r="A1" s="6" t="s">
        <v>0</v>
      </c>
      <c r="B1" s="6" t="s">
        <v>1</v>
      </c>
      <c r="C1" s="7"/>
      <c r="D1" s="7"/>
      <c r="E1" s="6" t="s">
        <v>2</v>
      </c>
      <c r="F1" s="6" t="s">
        <v>3</v>
      </c>
    </row>
    <row r="2" spans="1:9" x14ac:dyDescent="0.25">
      <c r="A2" s="2">
        <v>0</v>
      </c>
      <c r="B2" s="1">
        <v>-10000</v>
      </c>
      <c r="E2" s="4">
        <v>0</v>
      </c>
      <c r="F2" s="3">
        <f>NPV(E2,B$3:B$7)+B$2</f>
        <v>4500</v>
      </c>
      <c r="H2" t="s">
        <v>5</v>
      </c>
      <c r="I2" s="5">
        <f>IRR(B2:B7)</f>
        <v>0.11552070578652218</v>
      </c>
    </row>
    <row r="3" spans="1:9" x14ac:dyDescent="0.25">
      <c r="A3" s="2">
        <v>1</v>
      </c>
      <c r="B3" s="1">
        <v>2000</v>
      </c>
      <c r="E3" s="4">
        <f>E2+0.01</f>
        <v>0.01</v>
      </c>
      <c r="F3" s="3">
        <f t="shared" ref="F3:F19" si="0">NPV(E3,B$3:B$7)+B$2</f>
        <v>4002.778107211936</v>
      </c>
    </row>
    <row r="4" spans="1:9" x14ac:dyDescent="0.25">
      <c r="A4" s="2">
        <v>2</v>
      </c>
      <c r="B4" s="1">
        <v>2500</v>
      </c>
      <c r="E4" s="4">
        <f t="shared" ref="E4:E19" si="1">E3+0.01</f>
        <v>0.02</v>
      </c>
      <c r="F4" s="3">
        <f t="shared" si="0"/>
        <v>3530.0643546231349</v>
      </c>
    </row>
    <row r="5" spans="1:9" x14ac:dyDescent="0.25">
      <c r="A5" s="2">
        <v>3</v>
      </c>
      <c r="B5" s="1">
        <v>1000</v>
      </c>
      <c r="E5" s="4">
        <f t="shared" si="1"/>
        <v>0.03</v>
      </c>
      <c r="F5" s="3">
        <f t="shared" si="0"/>
        <v>3080.3711185866541</v>
      </c>
    </row>
    <row r="6" spans="1:9" x14ac:dyDescent="0.25">
      <c r="A6" s="2">
        <v>4</v>
      </c>
      <c r="B6" s="1">
        <v>4000</v>
      </c>
      <c r="E6" s="4">
        <f t="shared" si="1"/>
        <v>0.04</v>
      </c>
      <c r="F6" s="3">
        <f t="shared" si="0"/>
        <v>2652.3161122078782</v>
      </c>
    </row>
    <row r="7" spans="1:9" x14ac:dyDescent="0.25">
      <c r="A7" s="2">
        <v>5</v>
      </c>
      <c r="B7" s="1">
        <v>5000</v>
      </c>
      <c r="E7" s="4">
        <f t="shared" si="1"/>
        <v>0.05</v>
      </c>
      <c r="F7" s="3">
        <f t="shared" si="0"/>
        <v>2244.6139309483278</v>
      </c>
    </row>
    <row r="8" spans="1:9" x14ac:dyDescent="0.25">
      <c r="A8" s="2"/>
      <c r="E8" s="4">
        <f t="shared" si="1"/>
        <v>6.0000000000000005E-2</v>
      </c>
      <c r="F8" s="3">
        <f t="shared" si="0"/>
        <v>1856.0683531804552</v>
      </c>
    </row>
    <row r="9" spans="1:9" x14ac:dyDescent="0.25">
      <c r="A9" s="2"/>
      <c r="E9" s="4">
        <f t="shared" si="1"/>
        <v>7.0000000000000007E-2</v>
      </c>
      <c r="F9" s="3">
        <f t="shared" si="0"/>
        <v>1485.5653216869941</v>
      </c>
    </row>
    <row r="10" spans="1:9" x14ac:dyDescent="0.25">
      <c r="A10" s="2"/>
      <c r="E10" s="4">
        <f t="shared" si="1"/>
        <v>0.08</v>
      </c>
      <c r="F10" s="3">
        <f t="shared" si="0"/>
        <v>1132.0665399810568</v>
      </c>
    </row>
    <row r="11" spans="1:9" x14ac:dyDescent="0.25">
      <c r="A11" s="2"/>
      <c r="E11" s="4">
        <f t="shared" si="1"/>
        <v>0.09</v>
      </c>
      <c r="F11" s="3">
        <f t="shared" si="0"/>
        <v>794.60362430107671</v>
      </c>
    </row>
    <row r="12" spans="1:9" x14ac:dyDescent="0.25">
      <c r="E12" s="4">
        <f t="shared" si="1"/>
        <v>9.9999999999999992E-2</v>
      </c>
      <c r="F12" s="3">
        <f t="shared" si="0"/>
        <v>472.27275831878978</v>
      </c>
    </row>
    <row r="13" spans="1:9" x14ac:dyDescent="0.25">
      <c r="E13" s="4">
        <f t="shared" si="1"/>
        <v>0.10999999999999999</v>
      </c>
      <c r="F13" s="3">
        <f t="shared" si="0"/>
        <v>164.22980308568731</v>
      </c>
    </row>
    <row r="14" spans="1:9" x14ac:dyDescent="0.25">
      <c r="E14" s="4">
        <f t="shared" si="1"/>
        <v>0.11999999999999998</v>
      </c>
      <c r="F14" s="3">
        <f t="shared" si="0"/>
        <v>-130.31418038242737</v>
      </c>
    </row>
    <row r="15" spans="1:9" x14ac:dyDescent="0.25">
      <c r="E15" s="4">
        <f t="shared" si="1"/>
        <v>0.12999999999999998</v>
      </c>
      <c r="F15" s="3">
        <f t="shared" si="0"/>
        <v>-412.09703414828618</v>
      </c>
    </row>
    <row r="16" spans="1:9" x14ac:dyDescent="0.25">
      <c r="E16" s="4">
        <f t="shared" si="1"/>
        <v>0.13999999999999999</v>
      </c>
      <c r="F16" s="3">
        <f t="shared" si="0"/>
        <v>-681.80926643011844</v>
      </c>
    </row>
    <row r="17" spans="5:6" x14ac:dyDescent="0.25">
      <c r="E17" s="4">
        <f t="shared" si="1"/>
        <v>0.15</v>
      </c>
      <c r="F17" s="3">
        <f t="shared" si="0"/>
        <v>-940.09750567985429</v>
      </c>
    </row>
    <row r="18" spans="5:6" x14ac:dyDescent="0.25">
      <c r="E18" s="4">
        <f t="shared" si="1"/>
        <v>0.16</v>
      </c>
      <c r="F18" s="3">
        <f t="shared" si="0"/>
        <v>-1187.5676735613397</v>
      </c>
    </row>
    <row r="19" spans="5:6" x14ac:dyDescent="0.25">
      <c r="E19" s="4">
        <f t="shared" si="1"/>
        <v>0.17</v>
      </c>
      <c r="F19" s="3">
        <f t="shared" si="0"/>
        <v>-1424.7879019867596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" sqref="I2"/>
    </sheetView>
  </sheetViews>
  <sheetFormatPr defaultRowHeight="15" x14ac:dyDescent="0.25"/>
  <cols>
    <col min="1" max="1" width="2.7109375" bestFit="1" customWidth="1"/>
    <col min="2" max="2" width="9.140625" bestFit="1" customWidth="1"/>
    <col min="5" max="5" width="4.5703125" bestFit="1" customWidth="1"/>
    <col min="6" max="6" width="10.5703125" bestFit="1" customWidth="1"/>
    <col min="8" max="8" width="3.85546875" bestFit="1" customWidth="1"/>
    <col min="9" max="9" width="6.140625" bestFit="1" customWidth="1"/>
  </cols>
  <sheetData>
    <row r="1" spans="1:9" x14ac:dyDescent="0.25">
      <c r="A1" s="6" t="s">
        <v>0</v>
      </c>
      <c r="B1" s="6" t="s">
        <v>1</v>
      </c>
      <c r="C1" s="7"/>
      <c r="D1" s="7"/>
      <c r="E1" s="6" t="s">
        <v>2</v>
      </c>
      <c r="F1" s="6" t="s">
        <v>3</v>
      </c>
    </row>
    <row r="2" spans="1:9" x14ac:dyDescent="0.25">
      <c r="A2" s="2">
        <v>0</v>
      </c>
      <c r="B2" s="1">
        <v>15000</v>
      </c>
      <c r="E2" s="4">
        <v>0</v>
      </c>
      <c r="F2" s="3">
        <f>NPV(E2,B$3:B$7)+B$2</f>
        <v>-3000</v>
      </c>
      <c r="H2" t="s">
        <v>5</v>
      </c>
      <c r="I2" s="5">
        <f>IRR(B2:B7)</f>
        <v>9.7010257403278732E-2</v>
      </c>
    </row>
    <row r="3" spans="1:9" x14ac:dyDescent="0.25">
      <c r="A3" s="2">
        <v>1</v>
      </c>
      <c r="B3" s="1">
        <v>-6000</v>
      </c>
      <c r="E3" s="4">
        <f>E2+0.01</f>
        <v>0.01</v>
      </c>
      <c r="F3" s="3">
        <f t="shared" ref="F3:F19" si="0">NPV(E3,B$3:B$7)+B$2</f>
        <v>-2645.9112434133312</v>
      </c>
    </row>
    <row r="4" spans="1:9" x14ac:dyDescent="0.25">
      <c r="A4" s="2">
        <v>2</v>
      </c>
      <c r="B4" s="1">
        <v>-6000</v>
      </c>
      <c r="E4" s="4">
        <f t="shared" ref="E4:E19" si="1">E3+0.01</f>
        <v>0.02</v>
      </c>
      <c r="F4" s="3">
        <f t="shared" si="0"/>
        <v>-2303.2996358866512</v>
      </c>
    </row>
    <row r="5" spans="1:9" x14ac:dyDescent="0.25">
      <c r="A5" s="2">
        <v>3</v>
      </c>
      <c r="B5" s="1">
        <v>-6000</v>
      </c>
      <c r="E5" s="4">
        <f t="shared" si="1"/>
        <v>0.03</v>
      </c>
      <c r="F5" s="3">
        <f t="shared" si="0"/>
        <v>-1971.6681293680849</v>
      </c>
    </row>
    <row r="6" spans="1:9" x14ac:dyDescent="0.25">
      <c r="A6" s="2">
        <v>4</v>
      </c>
      <c r="B6" s="1"/>
      <c r="E6" s="4">
        <f t="shared" si="1"/>
        <v>0.04</v>
      </c>
      <c r="F6" s="3">
        <f t="shared" si="0"/>
        <v>-1650.546199362765</v>
      </c>
    </row>
    <row r="7" spans="1:9" x14ac:dyDescent="0.25">
      <c r="A7" s="2">
        <v>5</v>
      </c>
      <c r="B7" s="1" t="s">
        <v>4</v>
      </c>
      <c r="E7" s="4">
        <f t="shared" si="1"/>
        <v>0.05</v>
      </c>
      <c r="F7" s="3">
        <f t="shared" si="0"/>
        <v>-1339.4881762228688</v>
      </c>
    </row>
    <row r="8" spans="1:9" x14ac:dyDescent="0.25">
      <c r="A8" s="2"/>
      <c r="E8" s="4">
        <f t="shared" si="1"/>
        <v>6.0000000000000005E-2</v>
      </c>
      <c r="F8" s="3">
        <f t="shared" si="0"/>
        <v>-1038.0716967698136</v>
      </c>
    </row>
    <row r="9" spans="1:9" x14ac:dyDescent="0.25">
      <c r="A9" s="2"/>
      <c r="E9" s="4">
        <f t="shared" si="1"/>
        <v>7.0000000000000007E-2</v>
      </c>
      <c r="F9" s="3">
        <f t="shared" si="0"/>
        <v>-745.8962664983992</v>
      </c>
    </row>
    <row r="10" spans="1:9" x14ac:dyDescent="0.25">
      <c r="A10" s="2"/>
      <c r="E10" s="4">
        <f t="shared" si="1"/>
        <v>0.08</v>
      </c>
      <c r="F10" s="3">
        <f t="shared" si="0"/>
        <v>-462.58192348727243</v>
      </c>
    </row>
    <row r="11" spans="1:9" x14ac:dyDescent="0.25">
      <c r="A11" s="2"/>
      <c r="E11" s="4">
        <f t="shared" si="1"/>
        <v>0.09</v>
      </c>
      <c r="F11" s="3">
        <f t="shared" si="0"/>
        <v>-187.76799592904536</v>
      </c>
    </row>
    <row r="12" spans="1:9" x14ac:dyDescent="0.25">
      <c r="E12" s="4">
        <f t="shared" si="1"/>
        <v>9.9999999999999992E-2</v>
      </c>
      <c r="F12" s="3">
        <f t="shared" si="0"/>
        <v>78.888054094668405</v>
      </c>
    </row>
    <row r="13" spans="1:9" x14ac:dyDescent="0.25">
      <c r="E13" s="4">
        <f t="shared" si="1"/>
        <v>0.10999999999999999</v>
      </c>
      <c r="F13" s="3">
        <f t="shared" si="0"/>
        <v>337.71170732456085</v>
      </c>
    </row>
    <row r="14" spans="1:9" x14ac:dyDescent="0.25">
      <c r="E14" s="4">
        <f t="shared" si="1"/>
        <v>0.11999999999999998</v>
      </c>
      <c r="F14" s="3">
        <f t="shared" si="0"/>
        <v>589.0123906705503</v>
      </c>
    </row>
    <row r="15" spans="1:9" x14ac:dyDescent="0.25">
      <c r="E15" s="4">
        <f t="shared" si="1"/>
        <v>0.12999999999999998</v>
      </c>
      <c r="F15" s="3">
        <f t="shared" si="0"/>
        <v>833.08441281671367</v>
      </c>
    </row>
    <row r="16" spans="1:9" x14ac:dyDescent="0.25">
      <c r="E16" s="4">
        <f t="shared" si="1"/>
        <v>0.13999999999999999</v>
      </c>
      <c r="F16" s="3">
        <f t="shared" si="0"/>
        <v>1070.2078372292654</v>
      </c>
    </row>
    <row r="17" spans="5:6" x14ac:dyDescent="0.25">
      <c r="E17" s="4">
        <f t="shared" si="1"/>
        <v>0.15</v>
      </c>
      <c r="F17" s="3">
        <f t="shared" si="0"/>
        <v>1300.6492972795222</v>
      </c>
    </row>
    <row r="18" spans="5:6" x14ac:dyDescent="0.25">
      <c r="E18" s="4">
        <f t="shared" si="1"/>
        <v>0.16</v>
      </c>
      <c r="F18" s="3">
        <f t="shared" si="0"/>
        <v>1524.6627578006464</v>
      </c>
    </row>
    <row r="19" spans="5:6" x14ac:dyDescent="0.25">
      <c r="E19" s="4">
        <f t="shared" si="1"/>
        <v>0.17</v>
      </c>
      <c r="F19" s="3">
        <f t="shared" si="0"/>
        <v>1742.4902270398634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3" sqref="I3"/>
    </sheetView>
  </sheetViews>
  <sheetFormatPr defaultRowHeight="15" x14ac:dyDescent="0.25"/>
  <cols>
    <col min="1" max="1" width="2.7109375" bestFit="1" customWidth="1"/>
    <col min="2" max="2" width="9.85546875" bestFit="1" customWidth="1"/>
    <col min="5" max="5" width="4.5703125" bestFit="1" customWidth="1"/>
    <col min="6" max="6" width="10.5703125" bestFit="1" customWidth="1"/>
    <col min="8" max="8" width="3.85546875" bestFit="1" customWidth="1"/>
    <col min="9" max="9" width="7.140625" bestFit="1" customWidth="1"/>
  </cols>
  <sheetData>
    <row r="1" spans="1:9" x14ac:dyDescent="0.25">
      <c r="A1" s="6" t="s">
        <v>0</v>
      </c>
      <c r="B1" s="6" t="s">
        <v>1</v>
      </c>
      <c r="C1" s="7"/>
      <c r="D1" s="7"/>
      <c r="E1" s="6" t="s">
        <v>2</v>
      </c>
      <c r="F1" s="6" t="s">
        <v>3</v>
      </c>
    </row>
    <row r="2" spans="1:9" x14ac:dyDescent="0.25">
      <c r="A2" s="2">
        <v>0</v>
      </c>
      <c r="B2" s="1">
        <v>-7000</v>
      </c>
      <c r="E2" s="4">
        <v>0</v>
      </c>
      <c r="F2" s="3">
        <f>NPV(E2,B$3:B$7)+B$2</f>
        <v>-1000</v>
      </c>
      <c r="H2" t="s">
        <v>5</v>
      </c>
      <c r="I2" s="5">
        <f>IRR(B2:B7,0)</f>
        <v>4.4663204254152378E-2</v>
      </c>
    </row>
    <row r="3" spans="1:9" x14ac:dyDescent="0.25">
      <c r="A3" s="2">
        <v>1</v>
      </c>
      <c r="B3" s="1">
        <v>8000</v>
      </c>
      <c r="E3" s="4">
        <f t="shared" ref="E3:E19" si="0">E2+0.05</f>
        <v>0.05</v>
      </c>
      <c r="F3" s="3">
        <f t="shared" ref="F3:F19" si="1">NPV(E3,B$3:B$7)+B$2</f>
        <v>90.363338223029132</v>
      </c>
      <c r="I3" s="5">
        <f>IRR(B2:B7,0.5)</f>
        <v>0.53093455348247964</v>
      </c>
    </row>
    <row r="4" spans="1:9" x14ac:dyDescent="0.25">
      <c r="A4" s="2">
        <v>2</v>
      </c>
      <c r="B4" s="1">
        <v>2000</v>
      </c>
      <c r="E4" s="4">
        <f t="shared" si="0"/>
        <v>0.1</v>
      </c>
      <c r="F4" s="3">
        <f t="shared" si="1"/>
        <v>708.61404151480201</v>
      </c>
    </row>
    <row r="5" spans="1:9" x14ac:dyDescent="0.25">
      <c r="A5" s="2">
        <v>3</v>
      </c>
      <c r="B5" s="1">
        <v>4000</v>
      </c>
      <c r="E5" s="4">
        <f t="shared" si="0"/>
        <v>0.15000000000000002</v>
      </c>
      <c r="F5" s="3">
        <f t="shared" si="1"/>
        <v>1016.3782446025643</v>
      </c>
    </row>
    <row r="6" spans="1:9" x14ac:dyDescent="0.25">
      <c r="A6" s="2">
        <v>4</v>
      </c>
      <c r="B6" s="1">
        <v>12000</v>
      </c>
      <c r="E6" s="4">
        <f t="shared" si="0"/>
        <v>0.2</v>
      </c>
      <c r="F6" s="3">
        <f t="shared" si="1"/>
        <v>1119.8559670781879</v>
      </c>
    </row>
    <row r="7" spans="1:9" x14ac:dyDescent="0.25">
      <c r="A7" s="2">
        <v>5</v>
      </c>
      <c r="B7" s="1">
        <v>-20000</v>
      </c>
      <c r="E7" s="4">
        <f t="shared" si="0"/>
        <v>0.25</v>
      </c>
      <c r="F7" s="3">
        <f t="shared" si="1"/>
        <v>1089.6000000000004</v>
      </c>
    </row>
    <row r="8" spans="1:9" x14ac:dyDescent="0.25">
      <c r="A8" s="2"/>
      <c r="E8" s="4">
        <f t="shared" si="0"/>
        <v>0.3</v>
      </c>
      <c r="F8" s="3">
        <f t="shared" si="1"/>
        <v>972.89472195813141</v>
      </c>
    </row>
    <row r="9" spans="1:9" x14ac:dyDescent="0.25">
      <c r="A9" s="2"/>
      <c r="E9" s="4">
        <f t="shared" si="0"/>
        <v>0.35</v>
      </c>
      <c r="F9" s="3">
        <f t="shared" si="1"/>
        <v>801.63673790623761</v>
      </c>
    </row>
    <row r="10" spans="1:9" x14ac:dyDescent="0.25">
      <c r="A10" s="2"/>
      <c r="E10" s="4">
        <f t="shared" si="0"/>
        <v>0.39999999999999997</v>
      </c>
      <c r="F10" s="3">
        <f t="shared" si="1"/>
        <v>597.42964241089976</v>
      </c>
    </row>
    <row r="11" spans="1:9" x14ac:dyDescent="0.25">
      <c r="A11" s="2"/>
      <c r="E11" s="4">
        <f t="shared" si="0"/>
        <v>0.44999999999999996</v>
      </c>
      <c r="F11" s="3">
        <f t="shared" si="1"/>
        <v>374.92375488082143</v>
      </c>
    </row>
    <row r="12" spans="1:9" x14ac:dyDescent="0.25">
      <c r="E12" s="4">
        <f t="shared" si="0"/>
        <v>0.49999999999999994</v>
      </c>
      <c r="F12" s="3">
        <f t="shared" si="1"/>
        <v>144.03292181069992</v>
      </c>
    </row>
    <row r="13" spans="1:9" x14ac:dyDescent="0.25">
      <c r="E13" s="4">
        <f t="shared" si="0"/>
        <v>0.54999999999999993</v>
      </c>
      <c r="F13" s="3">
        <f t="shared" si="1"/>
        <v>-88.577443319922168</v>
      </c>
    </row>
    <row r="14" spans="1:9" x14ac:dyDescent="0.25">
      <c r="E14" s="4">
        <f t="shared" si="0"/>
        <v>0.6</v>
      </c>
      <c r="F14" s="3">
        <f t="shared" si="1"/>
        <v>-318.4814453125</v>
      </c>
    </row>
    <row r="15" spans="1:9" x14ac:dyDescent="0.25">
      <c r="E15" s="4">
        <f t="shared" si="0"/>
        <v>0.65</v>
      </c>
      <c r="F15" s="3">
        <f t="shared" si="1"/>
        <v>-542.80254704481922</v>
      </c>
    </row>
    <row r="16" spans="1:9" x14ac:dyDescent="0.25">
      <c r="E16" s="4">
        <f t="shared" si="0"/>
        <v>0.70000000000000007</v>
      </c>
      <c r="F16" s="3">
        <f t="shared" si="1"/>
        <v>-759.73777640987828</v>
      </c>
    </row>
    <row r="17" spans="5:6" x14ac:dyDescent="0.25">
      <c r="E17" s="4">
        <f t="shared" si="0"/>
        <v>0.75000000000000011</v>
      </c>
      <c r="F17" s="3">
        <f t="shared" si="1"/>
        <v>-968.22752424584996</v>
      </c>
    </row>
    <row r="18" spans="5:6" x14ac:dyDescent="0.25">
      <c r="E18" s="4">
        <f t="shared" si="0"/>
        <v>0.80000000000000016</v>
      </c>
      <c r="F18" s="3">
        <f t="shared" si="1"/>
        <v>-1167.7251096546943</v>
      </c>
    </row>
    <row r="19" spans="5:6" x14ac:dyDescent="0.25">
      <c r="E19" s="4">
        <f t="shared" si="0"/>
        <v>0.8500000000000002</v>
      </c>
      <c r="F19" s="3">
        <f t="shared" si="1"/>
        <v>-1358.035264702301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I2" sqref="I2"/>
    </sheetView>
  </sheetViews>
  <sheetFormatPr defaultRowHeight="15" x14ac:dyDescent="0.25"/>
  <cols>
    <col min="1" max="1" width="2.7109375" bestFit="1" customWidth="1"/>
    <col min="2" max="2" width="9.85546875" bestFit="1" customWidth="1"/>
    <col min="5" max="5" width="4.5703125" bestFit="1" customWidth="1"/>
    <col min="6" max="6" width="10.5703125" bestFit="1" customWidth="1"/>
    <col min="8" max="8" width="3.85546875" bestFit="1" customWidth="1"/>
    <col min="9" max="9" width="7.140625" bestFit="1" customWidth="1"/>
  </cols>
  <sheetData>
    <row r="1" spans="1:9" x14ac:dyDescent="0.25">
      <c r="A1" s="6" t="s">
        <v>0</v>
      </c>
      <c r="B1" s="6" t="s">
        <v>1</v>
      </c>
      <c r="C1" s="7"/>
      <c r="D1" s="7"/>
      <c r="E1" s="6" t="s">
        <v>2</v>
      </c>
      <c r="F1" s="6" t="s">
        <v>3</v>
      </c>
    </row>
    <row r="2" spans="1:9" x14ac:dyDescent="0.25">
      <c r="A2" s="2">
        <v>0</v>
      </c>
      <c r="B2" s="1">
        <v>-9000</v>
      </c>
      <c r="E2" s="4">
        <v>0</v>
      </c>
      <c r="F2" s="3">
        <f>NPV(E2,B$3:B$7)+B$2</f>
        <v>-3000</v>
      </c>
      <c r="H2" t="s">
        <v>5</v>
      </c>
      <c r="I2" s="5" t="str">
        <f>IFERROR(IRR(B2:B7,0.01),"None")</f>
        <v>None</v>
      </c>
    </row>
    <row r="3" spans="1:9" x14ac:dyDescent="0.25">
      <c r="A3" s="2">
        <v>1</v>
      </c>
      <c r="B3" s="1">
        <v>8000</v>
      </c>
      <c r="E3" s="4">
        <f t="shared" ref="E3:E19" si="0">E2+0.05</f>
        <v>0.05</v>
      </c>
      <c r="F3" s="3">
        <f t="shared" ref="F3:F19" si="1">NPV(E3,B$3:B$7)+B$2</f>
        <v>-1909.6366617769709</v>
      </c>
    </row>
    <row r="4" spans="1:9" x14ac:dyDescent="0.25">
      <c r="A4" s="2">
        <v>2</v>
      </c>
      <c r="B4" s="1">
        <v>2000</v>
      </c>
      <c r="E4" s="4">
        <f t="shared" si="0"/>
        <v>0.1</v>
      </c>
      <c r="F4" s="3">
        <f t="shared" si="1"/>
        <v>-1291.385958485198</v>
      </c>
    </row>
    <row r="5" spans="1:9" x14ac:dyDescent="0.25">
      <c r="A5" s="2">
        <v>3</v>
      </c>
      <c r="B5" s="1">
        <v>4000</v>
      </c>
      <c r="E5" s="4">
        <f t="shared" si="0"/>
        <v>0.15000000000000002</v>
      </c>
      <c r="F5" s="3">
        <f t="shared" si="1"/>
        <v>-983.62175539743566</v>
      </c>
    </row>
    <row r="6" spans="1:9" x14ac:dyDescent="0.25">
      <c r="A6" s="2">
        <v>4</v>
      </c>
      <c r="B6" s="1">
        <v>12000</v>
      </c>
      <c r="E6" s="4">
        <f t="shared" si="0"/>
        <v>0.2</v>
      </c>
      <c r="F6" s="3">
        <f t="shared" si="1"/>
        <v>-880.14403292181214</v>
      </c>
    </row>
    <row r="7" spans="1:9" x14ac:dyDescent="0.25">
      <c r="A7" s="2">
        <v>5</v>
      </c>
      <c r="B7" s="1">
        <v>-20000</v>
      </c>
      <c r="E7" s="4">
        <f t="shared" si="0"/>
        <v>0.25</v>
      </c>
      <c r="F7" s="3">
        <f t="shared" si="1"/>
        <v>-910.39999999999964</v>
      </c>
    </row>
    <row r="8" spans="1:9" x14ac:dyDescent="0.25">
      <c r="A8" s="2"/>
      <c r="E8" s="4">
        <f t="shared" si="0"/>
        <v>0.3</v>
      </c>
      <c r="F8" s="3">
        <f t="shared" si="1"/>
        <v>-1027.1052780418686</v>
      </c>
    </row>
    <row r="9" spans="1:9" x14ac:dyDescent="0.25">
      <c r="A9" s="2"/>
      <c r="E9" s="4">
        <f t="shared" si="0"/>
        <v>0.35</v>
      </c>
      <c r="F9" s="3">
        <f t="shared" si="1"/>
        <v>-1198.3632620937624</v>
      </c>
    </row>
    <row r="10" spans="1:9" x14ac:dyDescent="0.25">
      <c r="A10" s="2"/>
      <c r="E10" s="4">
        <f t="shared" si="0"/>
        <v>0.39999999999999997</v>
      </c>
      <c r="F10" s="3">
        <f t="shared" si="1"/>
        <v>-1402.5703575891002</v>
      </c>
    </row>
    <row r="11" spans="1:9" x14ac:dyDescent="0.25">
      <c r="A11" s="2"/>
      <c r="E11" s="4">
        <f t="shared" si="0"/>
        <v>0.44999999999999996</v>
      </c>
      <c r="F11" s="3">
        <f t="shared" si="1"/>
        <v>-1625.0762451191786</v>
      </c>
    </row>
    <row r="12" spans="1:9" x14ac:dyDescent="0.25">
      <c r="E12" s="4">
        <f t="shared" si="0"/>
        <v>0.49999999999999994</v>
      </c>
      <c r="F12" s="3">
        <f t="shared" si="1"/>
        <v>-1855.9670781893001</v>
      </c>
    </row>
    <row r="13" spans="1:9" x14ac:dyDescent="0.25">
      <c r="E13" s="4">
        <f t="shared" si="0"/>
        <v>0.54999999999999993</v>
      </c>
      <c r="F13" s="3">
        <f t="shared" si="1"/>
        <v>-2088.5774433199222</v>
      </c>
    </row>
    <row r="14" spans="1:9" x14ac:dyDescent="0.25">
      <c r="E14" s="4">
        <f t="shared" si="0"/>
        <v>0.6</v>
      </c>
      <c r="F14" s="3">
        <f t="shared" si="1"/>
        <v>-2318.4814453125</v>
      </c>
    </row>
    <row r="15" spans="1:9" x14ac:dyDescent="0.25">
      <c r="E15" s="4">
        <f t="shared" si="0"/>
        <v>0.65</v>
      </c>
      <c r="F15" s="3">
        <f t="shared" si="1"/>
        <v>-2542.8025470448192</v>
      </c>
    </row>
    <row r="16" spans="1:9" x14ac:dyDescent="0.25">
      <c r="E16" s="4">
        <f t="shared" si="0"/>
        <v>0.70000000000000007</v>
      </c>
      <c r="F16" s="3">
        <f t="shared" si="1"/>
        <v>-2759.7377764098783</v>
      </c>
    </row>
    <row r="17" spans="5:6" x14ac:dyDescent="0.25">
      <c r="E17" s="4">
        <f t="shared" si="0"/>
        <v>0.75000000000000011</v>
      </c>
      <c r="F17" s="3">
        <f t="shared" si="1"/>
        <v>-2968.22752424585</v>
      </c>
    </row>
    <row r="18" spans="5:6" x14ac:dyDescent="0.25">
      <c r="E18" s="4">
        <f t="shared" si="0"/>
        <v>0.80000000000000016</v>
      </c>
      <c r="F18" s="3">
        <f t="shared" si="1"/>
        <v>-3167.7251096546943</v>
      </c>
    </row>
    <row r="19" spans="5:6" x14ac:dyDescent="0.25">
      <c r="E19" s="4">
        <f t="shared" si="0"/>
        <v>0.8500000000000002</v>
      </c>
      <c r="F19" s="3">
        <f t="shared" si="1"/>
        <v>-3358.035264702301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7.1B Normal</vt:lpstr>
      <vt:lpstr>7.2B Reversed</vt:lpstr>
      <vt:lpstr>7.2C Two IRRs</vt:lpstr>
      <vt:lpstr>7.2D No IRRs</vt:lpstr>
    </vt:vector>
  </TitlesOfParts>
  <Company>Baylor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2014-04-24T16:30:03Z</dcterms:created>
  <dcterms:modified xsi:type="dcterms:W3CDTF">2016-05-20T21:32:41Z</dcterms:modified>
</cp:coreProperties>
</file>